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20" yWindow="1220" windowWidth="16480" windowHeight="16500" tabRatio="500" activeTab="0"/>
  </bookViews>
  <sheets>
    <sheet name="Grade Master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<sst xmlns="http://schemas.openxmlformats.org/spreadsheetml/2006/main" count="58" uniqueCount="57">
  <si>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Score</t>
  </si>
  <si>
    <t>Total Possible</t>
  </si>
  <si>
    <t>Percentage</t>
  </si>
  <si>
    <t>Your name</t>
  </si>
  <si>
    <t>Problem Set #1</t>
  </si>
  <si>
    <t>Problem Set #2</t>
  </si>
  <si>
    <t>Problem Set #3</t>
  </si>
  <si>
    <t>Problem Set #4</t>
  </si>
  <si>
    <t>Problem Set #5</t>
  </si>
  <si>
    <t>Problem Set #6</t>
  </si>
  <si>
    <t>Quiz #1</t>
  </si>
  <si>
    <t>Quiz #2</t>
  </si>
  <si>
    <t>Quiz #3</t>
  </si>
  <si>
    <t>Quiz #4</t>
  </si>
  <si>
    <t>Quiz #5</t>
  </si>
  <si>
    <t>Quiz #6</t>
  </si>
  <si>
    <t>Lab Completion Bonus</t>
  </si>
  <si>
    <t>Exam #1</t>
  </si>
  <si>
    <t>Exam #2</t>
  </si>
  <si>
    <t>Class Presentation</t>
  </si>
  <si>
    <t>Final Exam</t>
  </si>
  <si>
    <t>Extra Credit</t>
  </si>
  <si>
    <t>total points earned</t>
  </si>
  <si>
    <t>low quiz (so far)</t>
  </si>
  <si>
    <t>total final points</t>
  </si>
  <si>
    <t>Total Points:</t>
  </si>
  <si>
    <t>Your grade:</t>
  </si>
  <si>
    <t>A</t>
  </si>
  <si>
    <t>B</t>
  </si>
  <si>
    <t>C</t>
  </si>
  <si>
    <t>D</t>
  </si>
  <si>
    <t>F</t>
  </si>
  <si>
    <t>if Percentage is 90% - 100%</t>
  </si>
  <si>
    <t>Enter your actual score for each assignment under "Score"</t>
  </si>
  <si>
    <t>Compare your Percentage at the bottom to determine your grade in the class</t>
  </si>
  <si>
    <t xml:space="preserve">Directions: </t>
  </si>
  <si>
    <t>Questions?</t>
  </si>
  <si>
    <t>CH 222 General Chemistry II</t>
  </si>
  <si>
    <t>Lab #2 - Geometric Structure</t>
  </si>
  <si>
    <t>Lab #3 - VB Theory &amp; MO Theory</t>
  </si>
  <si>
    <t>Lab #4 - Organic Chemistry</t>
  </si>
  <si>
    <t>Lab #5 - Molar Mass of Volatile Liquid</t>
  </si>
  <si>
    <t>Lab #6 - Solids</t>
  </si>
  <si>
    <t>Lab #7 - Molar Mass by FP Depression</t>
  </si>
  <si>
    <t>Lab #8 - Kinetics Part I</t>
  </si>
  <si>
    <t>Lab #9 - Kinetics Part II</t>
  </si>
  <si>
    <t>Lab Final</t>
  </si>
  <si>
    <t>Contact Dr. Michael Russell (mike.russell@mhcc.edu)</t>
  </si>
  <si>
    <t>Exam Prep I Worksheet</t>
  </si>
  <si>
    <t>Exam Prep II Worksheet</t>
  </si>
  <si>
    <t>Final Exam Prep Worksheet</t>
  </si>
  <si>
    <t>Topic Reserved</t>
  </si>
  <si>
    <t>if Percentage is 80% - 89%</t>
  </si>
  <si>
    <t>if Percentage is 67% - 79%</t>
  </si>
  <si>
    <t>if Percentage is 57% - 66%</t>
  </si>
  <si>
    <t>if Percentage is 0% - 56%</t>
  </si>
  <si>
    <t xml:space="preserve">Lab #1 - Chromatog / Intro Yourself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</si>
</sst>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</numFmts>
  <fonts count="49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8"/>
      <name val="Times"/>
      <family val="0"/>
    </font>
    <font>
      <b/>
      <sz val="22"/>
      <name val="Times"/>
      <family val="0"/>
    </font>
    <font>
      <b/>
      <sz val="18"/>
      <name val="Times"/>
      <family val="0"/>
    </font>
    <font>
      <i/>
      <sz val="12"/>
      <name val="Times"/>
      <family val="0"/>
    </font>
    <font>
      <b/>
      <sz val="16"/>
      <name val="Times"/>
      <family val="0"/>
    </font>
    <font>
      <i/>
      <sz val="9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61"/>
      <name val="Times"/>
      <family val="0"/>
    </font>
    <font>
      <b/>
      <i/>
      <sz val="18"/>
      <name val="Times"/>
      <family val="0"/>
    </font>
    <font>
      <b/>
      <i/>
      <sz val="16"/>
      <name val="Times"/>
      <family val="0"/>
    </font>
    <font>
      <b/>
      <sz val="20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1" fontId="8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1" fontId="6" fillId="34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right"/>
    </xf>
    <xf numFmtId="1" fontId="0" fillId="34" borderId="11" xfId="0" applyNumberFormat="1" applyFont="1" applyFill="1" applyBorder="1" applyAlignment="1">
      <alignment horizontal="center"/>
    </xf>
    <xf numFmtId="1" fontId="0" fillId="34" borderId="0" xfId="0" applyNumberFormat="1" applyFont="1" applyFill="1" applyAlignment="1">
      <alignment horizontal="center"/>
    </xf>
    <xf numFmtId="164" fontId="0" fillId="34" borderId="0" xfId="0" applyNumberFormat="1" applyFont="1" applyFill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7" fillId="35" borderId="0" xfId="0" applyFont="1" applyFill="1" applyAlignment="1">
      <alignment horizontal="right"/>
    </xf>
    <xf numFmtId="0" fontId="9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164" fontId="8" fillId="35" borderId="0" xfId="0" applyNumberFormat="1" applyFont="1" applyFill="1" applyAlignment="1">
      <alignment horizontal="center"/>
    </xf>
    <xf numFmtId="2" fontId="12" fillId="34" borderId="0" xfId="0" applyNumberFormat="1" applyFont="1" applyFill="1" applyBorder="1" applyAlignment="1">
      <alignment horizontal="left" vertical="center"/>
    </xf>
    <xf numFmtId="14" fontId="13" fillId="34" borderId="0" xfId="0" applyNumberFormat="1" applyFont="1" applyFill="1" applyAlignment="1">
      <alignment horizontal="left"/>
    </xf>
    <xf numFmtId="1" fontId="8" fillId="35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5" fillId="35" borderId="0" xfId="0" applyFont="1" applyFill="1" applyAlignment="1">
      <alignment horizontal="center"/>
    </xf>
    <xf numFmtId="0" fontId="0" fillId="35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2" fillId="35" borderId="0" xfId="0" applyFont="1" applyFill="1" applyAlignment="1">
      <alignment horizontal="right" vertical="center"/>
    </xf>
    <xf numFmtId="164" fontId="14" fillId="33" borderId="0" xfId="0" applyNumberFormat="1" applyFont="1" applyFill="1" applyAlignment="1">
      <alignment horizontal="center" vertical="center"/>
    </xf>
    <xf numFmtId="0" fontId="0" fillId="34" borderId="13" xfId="0" applyFill="1" applyBorder="1" applyAlignment="1">
      <alignment/>
    </xf>
    <xf numFmtId="0" fontId="2" fillId="34" borderId="1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6"/>
  <sheetViews>
    <sheetView tabSelected="1" zoomScalePageLayoutView="0" workbookViewId="0" topLeftCell="A8">
      <selection activeCell="C26" sqref="C26"/>
    </sheetView>
  </sheetViews>
  <sheetFormatPr defaultColWidth="11.00390625" defaultRowHeight="12.75"/>
  <cols>
    <col min="1" max="2" width="2.75390625" style="7" customWidth="1"/>
    <col min="3" max="3" width="29.00390625" style="7" customWidth="1"/>
    <col min="4" max="4" width="14.75390625" style="7" customWidth="1"/>
    <col min="5" max="6" width="9.00390625" style="7" customWidth="1"/>
    <col min="7" max="7" width="10.75390625" style="7" customWidth="1"/>
    <col min="8" max="8" width="10.00390625" style="7" customWidth="1"/>
    <col min="9" max="16384" width="11.00390625" style="7" customWidth="1"/>
  </cols>
  <sheetData>
    <row r="1" spans="1:9" ht="28.5">
      <c r="A1" s="1"/>
      <c r="B1" s="1"/>
      <c r="C1" s="1"/>
      <c r="D1" s="2" t="s">
        <v>37</v>
      </c>
      <c r="E1" s="3"/>
      <c r="F1" s="1"/>
      <c r="G1" s="3"/>
      <c r="H1" s="1"/>
      <c r="I1" s="1"/>
    </row>
    <row r="2" spans="1:8" ht="18" customHeight="1">
      <c r="A2" s="21"/>
      <c r="B2" s="21"/>
      <c r="C2" s="21"/>
      <c r="D2" s="21"/>
      <c r="E2" s="31"/>
      <c r="F2" s="21"/>
      <c r="G2" s="24"/>
      <c r="H2" s="21"/>
    </row>
    <row r="3" spans="1:8" s="35" customFormat="1" ht="12" customHeight="1">
      <c r="A3" s="32"/>
      <c r="B3" s="32"/>
      <c r="C3" s="36" t="s">
        <v>35</v>
      </c>
      <c r="D3" s="32" t="s">
        <v>33</v>
      </c>
      <c r="E3" s="33"/>
      <c r="F3" s="32"/>
      <c r="G3" s="34"/>
      <c r="H3" s="32"/>
    </row>
    <row r="4" spans="1:8" s="35" customFormat="1" ht="12" customHeight="1">
      <c r="A4" s="32"/>
      <c r="B4" s="32"/>
      <c r="C4" s="32"/>
      <c r="D4" s="32" t="s">
        <v>34</v>
      </c>
      <c r="E4" s="33"/>
      <c r="F4" s="32"/>
      <c r="G4" s="34"/>
      <c r="H4" s="32"/>
    </row>
    <row r="5" spans="1:8" ht="13.5">
      <c r="A5" s="8"/>
      <c r="B5" s="8"/>
      <c r="C5" s="8"/>
      <c r="D5" s="8"/>
      <c r="E5" s="8"/>
      <c r="F5" s="8"/>
      <c r="G5" s="8"/>
      <c r="H5" s="9"/>
    </row>
    <row r="6" spans="1:8" ht="24">
      <c r="A6" s="8"/>
      <c r="B6" s="26" t="s">
        <v>3</v>
      </c>
      <c r="C6" s="8"/>
      <c r="D6" s="9"/>
      <c r="E6" s="8"/>
      <c r="F6" s="27"/>
      <c r="G6" s="10"/>
      <c r="H6" s="9"/>
    </row>
    <row r="7" spans="1:8" ht="13.5">
      <c r="A7" s="8"/>
      <c r="B7" s="8"/>
      <c r="C7" s="8"/>
      <c r="D7" s="9"/>
      <c r="E7" s="8"/>
      <c r="F7" s="8"/>
      <c r="G7" s="8"/>
      <c r="H7" s="9"/>
    </row>
    <row r="8" spans="1:8" ht="13.5">
      <c r="A8" s="8"/>
      <c r="B8" s="8"/>
      <c r="C8" s="8"/>
      <c r="D8" s="11" t="s">
        <v>0</v>
      </c>
      <c r="E8" s="12"/>
      <c r="F8" s="11" t="s">
        <v>1</v>
      </c>
      <c r="G8" s="12"/>
      <c r="H8" s="13" t="s">
        <v>2</v>
      </c>
    </row>
    <row r="9" spans="1:8" ht="13.5">
      <c r="A9" s="8"/>
      <c r="B9" s="8"/>
      <c r="C9" s="14" t="s">
        <v>4</v>
      </c>
      <c r="D9" s="15">
        <v>5</v>
      </c>
      <c r="E9" s="8"/>
      <c r="F9" s="16">
        <v>5</v>
      </c>
      <c r="G9" s="8"/>
      <c r="H9" s="17">
        <f>D9/F9</f>
        <v>1</v>
      </c>
    </row>
    <row r="10" spans="1:8" ht="13.5">
      <c r="A10" s="8"/>
      <c r="B10" s="8"/>
      <c r="C10" s="14" t="s">
        <v>5</v>
      </c>
      <c r="D10" s="18">
        <v>5</v>
      </c>
      <c r="E10" s="8"/>
      <c r="F10" s="16">
        <v>5</v>
      </c>
      <c r="G10" s="8"/>
      <c r="H10" s="17">
        <f aca="true" t="shared" si="0" ref="H10:H41">D10/F10</f>
        <v>1</v>
      </c>
    </row>
    <row r="11" spans="1:8" ht="13.5">
      <c r="A11" s="8"/>
      <c r="B11" s="8"/>
      <c r="C11" s="14" t="s">
        <v>6</v>
      </c>
      <c r="D11" s="18">
        <v>5</v>
      </c>
      <c r="E11" s="8"/>
      <c r="F11" s="16">
        <v>5</v>
      </c>
      <c r="G11" s="8"/>
      <c r="H11" s="17">
        <f t="shared" si="0"/>
        <v>1</v>
      </c>
    </row>
    <row r="12" spans="1:8" ht="13.5">
      <c r="A12" s="8"/>
      <c r="B12" s="8"/>
      <c r="C12" s="14" t="s">
        <v>48</v>
      </c>
      <c r="D12" s="18">
        <v>5</v>
      </c>
      <c r="E12" s="8"/>
      <c r="F12" s="16">
        <v>5</v>
      </c>
      <c r="G12" s="8"/>
      <c r="H12" s="17">
        <f t="shared" si="0"/>
        <v>1</v>
      </c>
    </row>
    <row r="13" spans="1:8" ht="13.5">
      <c r="A13" s="8"/>
      <c r="B13" s="8"/>
      <c r="C13" s="14" t="s">
        <v>7</v>
      </c>
      <c r="D13" s="18">
        <v>5</v>
      </c>
      <c r="E13" s="8"/>
      <c r="F13" s="16">
        <v>5</v>
      </c>
      <c r="G13" s="8"/>
      <c r="H13" s="17">
        <f t="shared" si="0"/>
        <v>1</v>
      </c>
    </row>
    <row r="14" spans="1:8" ht="13.5">
      <c r="A14" s="8"/>
      <c r="B14" s="8"/>
      <c r="C14" s="14" t="s">
        <v>8</v>
      </c>
      <c r="D14" s="18">
        <v>5</v>
      </c>
      <c r="E14" s="8"/>
      <c r="F14" s="16">
        <v>5</v>
      </c>
      <c r="G14" s="8"/>
      <c r="H14" s="17">
        <f t="shared" si="0"/>
        <v>1</v>
      </c>
    </row>
    <row r="15" spans="1:8" ht="13.5">
      <c r="A15" s="8"/>
      <c r="B15" s="8"/>
      <c r="C15" s="14" t="s">
        <v>49</v>
      </c>
      <c r="D15" s="18">
        <v>5</v>
      </c>
      <c r="E15" s="8"/>
      <c r="F15" s="16">
        <v>5</v>
      </c>
      <c r="G15" s="8"/>
      <c r="H15" s="17">
        <f t="shared" si="0"/>
        <v>1</v>
      </c>
    </row>
    <row r="16" spans="1:8" ht="13.5">
      <c r="A16" s="8"/>
      <c r="B16" s="8"/>
      <c r="C16" s="14" t="s">
        <v>9</v>
      </c>
      <c r="D16" s="18">
        <v>5</v>
      </c>
      <c r="E16" s="8"/>
      <c r="F16" s="16">
        <v>5</v>
      </c>
      <c r="G16" s="8"/>
      <c r="H16" s="17">
        <f t="shared" si="0"/>
        <v>1</v>
      </c>
    </row>
    <row r="17" spans="1:8" ht="13.5">
      <c r="A17" s="8"/>
      <c r="B17" s="8"/>
      <c r="C17" s="14" t="s">
        <v>50</v>
      </c>
      <c r="D17" s="18">
        <v>5</v>
      </c>
      <c r="E17" s="8"/>
      <c r="F17" s="16">
        <v>5</v>
      </c>
      <c r="G17" s="8"/>
      <c r="H17" s="17">
        <f t="shared" si="0"/>
        <v>1</v>
      </c>
    </row>
    <row r="18" spans="1:8" ht="13.5">
      <c r="A18" s="8"/>
      <c r="B18" s="8"/>
      <c r="C18" s="14" t="s">
        <v>10</v>
      </c>
      <c r="D18" s="18">
        <v>20</v>
      </c>
      <c r="E18" s="8"/>
      <c r="F18" s="16">
        <v>20</v>
      </c>
      <c r="G18" s="8"/>
      <c r="H18" s="17">
        <f t="shared" si="0"/>
        <v>1</v>
      </c>
    </row>
    <row r="19" spans="1:8" ht="13.5">
      <c r="A19" s="8"/>
      <c r="B19" s="8"/>
      <c r="C19" s="14" t="s">
        <v>11</v>
      </c>
      <c r="D19" s="18">
        <v>20</v>
      </c>
      <c r="E19" s="8"/>
      <c r="F19" s="16">
        <v>20</v>
      </c>
      <c r="G19" s="8"/>
      <c r="H19" s="17">
        <f t="shared" si="0"/>
        <v>1</v>
      </c>
    </row>
    <row r="20" spans="1:8" ht="13.5">
      <c r="A20" s="8"/>
      <c r="B20" s="8"/>
      <c r="C20" s="14" t="s">
        <v>12</v>
      </c>
      <c r="D20" s="18">
        <v>20</v>
      </c>
      <c r="E20" s="8"/>
      <c r="F20" s="16">
        <v>20</v>
      </c>
      <c r="G20" s="8"/>
      <c r="H20" s="17">
        <f t="shared" si="0"/>
        <v>1</v>
      </c>
    </row>
    <row r="21" spans="1:8" ht="13.5">
      <c r="A21" s="8"/>
      <c r="B21" s="8"/>
      <c r="C21" s="14" t="s">
        <v>13</v>
      </c>
      <c r="D21" s="18">
        <v>20</v>
      </c>
      <c r="E21" s="8"/>
      <c r="F21" s="16">
        <v>20</v>
      </c>
      <c r="G21" s="8"/>
      <c r="H21" s="17">
        <f t="shared" si="0"/>
        <v>1</v>
      </c>
    </row>
    <row r="22" spans="1:8" ht="13.5">
      <c r="A22" s="8"/>
      <c r="B22" s="8"/>
      <c r="C22" s="14" t="s">
        <v>14</v>
      </c>
      <c r="D22" s="18">
        <v>20</v>
      </c>
      <c r="E22" s="8"/>
      <c r="F22" s="16">
        <v>20</v>
      </c>
      <c r="G22" s="8"/>
      <c r="H22" s="17">
        <f t="shared" si="0"/>
        <v>1</v>
      </c>
    </row>
    <row r="23" spans="1:8" ht="13.5">
      <c r="A23" s="8"/>
      <c r="B23" s="8"/>
      <c r="C23" s="14" t="s">
        <v>15</v>
      </c>
      <c r="D23" s="18">
        <v>20</v>
      </c>
      <c r="E23" s="8"/>
      <c r="F23" s="16">
        <v>20</v>
      </c>
      <c r="G23" s="8"/>
      <c r="H23" s="17">
        <f t="shared" si="0"/>
        <v>1</v>
      </c>
    </row>
    <row r="24" spans="1:8" ht="13.5">
      <c r="A24" s="8"/>
      <c r="B24" s="8"/>
      <c r="C24" s="14"/>
      <c r="D24" s="18"/>
      <c r="E24" s="8"/>
      <c r="F24" s="16"/>
      <c r="G24" s="8"/>
      <c r="H24" s="17"/>
    </row>
    <row r="25" spans="1:8" ht="13.5">
      <c r="A25" s="8"/>
      <c r="B25" s="8"/>
      <c r="C25" s="14" t="s">
        <v>56</v>
      </c>
      <c r="D25" s="18">
        <v>20</v>
      </c>
      <c r="E25" s="8"/>
      <c r="F25" s="16">
        <v>20</v>
      </c>
      <c r="G25" s="8"/>
      <c r="H25" s="17">
        <f t="shared" si="0"/>
        <v>1</v>
      </c>
    </row>
    <row r="26" spans="1:8" ht="13.5">
      <c r="A26" s="8"/>
      <c r="B26" s="8"/>
      <c r="C26" s="14" t="s">
        <v>38</v>
      </c>
      <c r="D26" s="18">
        <v>20</v>
      </c>
      <c r="E26" s="8"/>
      <c r="F26" s="16">
        <v>20</v>
      </c>
      <c r="G26" s="8"/>
      <c r="H26" s="17">
        <f t="shared" si="0"/>
        <v>1</v>
      </c>
    </row>
    <row r="27" spans="1:8" ht="13.5">
      <c r="A27" s="8"/>
      <c r="B27" s="8"/>
      <c r="C27" s="14" t="s">
        <v>39</v>
      </c>
      <c r="D27" s="18">
        <v>20</v>
      </c>
      <c r="E27" s="8"/>
      <c r="F27" s="16">
        <v>20</v>
      </c>
      <c r="G27" s="8"/>
      <c r="H27" s="17">
        <f t="shared" si="0"/>
        <v>1</v>
      </c>
    </row>
    <row r="28" spans="1:8" ht="13.5">
      <c r="A28" s="8"/>
      <c r="B28" s="8"/>
      <c r="C28" s="14" t="s">
        <v>40</v>
      </c>
      <c r="D28" s="18">
        <v>20</v>
      </c>
      <c r="E28" s="8"/>
      <c r="F28" s="16">
        <v>20</v>
      </c>
      <c r="G28" s="8"/>
      <c r="H28" s="17">
        <f t="shared" si="0"/>
        <v>1</v>
      </c>
    </row>
    <row r="29" spans="1:8" ht="13.5">
      <c r="A29" s="8"/>
      <c r="B29" s="8"/>
      <c r="C29" s="14" t="s">
        <v>41</v>
      </c>
      <c r="D29" s="18">
        <v>20</v>
      </c>
      <c r="E29" s="8"/>
      <c r="F29" s="16">
        <v>20</v>
      </c>
      <c r="G29" s="8"/>
      <c r="H29" s="17">
        <f t="shared" si="0"/>
        <v>1</v>
      </c>
    </row>
    <row r="30" spans="1:8" ht="13.5">
      <c r="A30" s="8"/>
      <c r="B30" s="8"/>
      <c r="C30" s="14" t="s">
        <v>42</v>
      </c>
      <c r="D30" s="18">
        <v>20</v>
      </c>
      <c r="E30" s="8"/>
      <c r="F30" s="16">
        <v>20</v>
      </c>
      <c r="G30" s="8"/>
      <c r="H30" s="17">
        <f t="shared" si="0"/>
        <v>1</v>
      </c>
    </row>
    <row r="31" spans="1:8" ht="13.5">
      <c r="A31" s="8"/>
      <c r="B31" s="8"/>
      <c r="C31" s="14" t="s">
        <v>43</v>
      </c>
      <c r="D31" s="18">
        <v>20</v>
      </c>
      <c r="E31" s="8"/>
      <c r="F31" s="16">
        <v>20</v>
      </c>
      <c r="G31" s="8"/>
      <c r="H31" s="17">
        <f t="shared" si="0"/>
        <v>1</v>
      </c>
    </row>
    <row r="32" spans="1:8" ht="13.5">
      <c r="A32" s="8"/>
      <c r="B32" s="8"/>
      <c r="C32" s="14" t="s">
        <v>44</v>
      </c>
      <c r="D32" s="18">
        <v>20</v>
      </c>
      <c r="E32" s="8"/>
      <c r="F32" s="16">
        <v>20</v>
      </c>
      <c r="G32" s="8"/>
      <c r="H32" s="17">
        <f t="shared" si="0"/>
        <v>1</v>
      </c>
    </row>
    <row r="33" spans="1:8" ht="13.5">
      <c r="A33" s="8"/>
      <c r="B33" s="8"/>
      <c r="C33" s="14" t="s">
        <v>45</v>
      </c>
      <c r="D33" s="18">
        <v>20</v>
      </c>
      <c r="E33" s="8"/>
      <c r="F33" s="16">
        <v>20</v>
      </c>
      <c r="G33" s="8"/>
      <c r="H33" s="17">
        <f t="shared" si="0"/>
        <v>1</v>
      </c>
    </row>
    <row r="34" spans="1:8" ht="13.5">
      <c r="A34" s="8"/>
      <c r="B34" s="8"/>
      <c r="C34" s="14"/>
      <c r="D34" s="18"/>
      <c r="E34" s="8"/>
      <c r="F34" s="16"/>
      <c r="G34" s="8"/>
      <c r="H34" s="17"/>
    </row>
    <row r="35" spans="1:8" ht="13.5">
      <c r="A35" s="8"/>
      <c r="B35" s="8"/>
      <c r="C35" s="14" t="s">
        <v>16</v>
      </c>
      <c r="D35" s="18">
        <v>30</v>
      </c>
      <c r="E35" s="8"/>
      <c r="F35" s="16">
        <v>30</v>
      </c>
      <c r="G35" s="8"/>
      <c r="H35" s="17">
        <f t="shared" si="0"/>
        <v>1</v>
      </c>
    </row>
    <row r="36" spans="1:8" ht="13.5">
      <c r="A36" s="8"/>
      <c r="B36" s="8"/>
      <c r="C36" s="14" t="s">
        <v>46</v>
      </c>
      <c r="D36" s="18">
        <v>100</v>
      </c>
      <c r="E36" s="8"/>
      <c r="F36" s="16">
        <v>100</v>
      </c>
      <c r="G36" s="8"/>
      <c r="H36" s="17">
        <f t="shared" si="0"/>
        <v>1</v>
      </c>
    </row>
    <row r="37" spans="1:8" ht="13.5">
      <c r="A37" s="8"/>
      <c r="B37" s="8"/>
      <c r="C37" s="14" t="s">
        <v>17</v>
      </c>
      <c r="D37" s="18">
        <v>130</v>
      </c>
      <c r="E37" s="8"/>
      <c r="F37" s="16">
        <v>130</v>
      </c>
      <c r="G37" s="8"/>
      <c r="H37" s="17">
        <f t="shared" si="0"/>
        <v>1</v>
      </c>
    </row>
    <row r="38" spans="1:8" ht="13.5">
      <c r="A38" s="8"/>
      <c r="B38" s="8"/>
      <c r="C38" s="14" t="s">
        <v>18</v>
      </c>
      <c r="D38" s="18">
        <v>130</v>
      </c>
      <c r="E38" s="8"/>
      <c r="F38" s="16">
        <v>130</v>
      </c>
      <c r="G38" s="8"/>
      <c r="H38" s="17">
        <f t="shared" si="0"/>
        <v>1</v>
      </c>
    </row>
    <row r="39" spans="1:8" ht="13.5">
      <c r="A39" s="8"/>
      <c r="B39" s="8"/>
      <c r="C39" s="14" t="s">
        <v>51</v>
      </c>
      <c r="D39" s="18">
        <v>5</v>
      </c>
      <c r="E39" s="8"/>
      <c r="F39" s="16">
        <v>5</v>
      </c>
      <c r="G39" s="8"/>
      <c r="H39" s="17">
        <f t="shared" si="0"/>
        <v>1</v>
      </c>
    </row>
    <row r="40" spans="1:8" ht="13.5">
      <c r="A40" s="8"/>
      <c r="B40" s="8"/>
      <c r="C40" s="14" t="s">
        <v>19</v>
      </c>
      <c r="D40" s="18">
        <v>100</v>
      </c>
      <c r="E40" s="8"/>
      <c r="F40" s="16">
        <v>100</v>
      </c>
      <c r="G40" s="8"/>
      <c r="H40" s="17">
        <f t="shared" si="0"/>
        <v>1</v>
      </c>
    </row>
    <row r="41" spans="1:8" ht="13.5">
      <c r="A41" s="8"/>
      <c r="B41" s="8"/>
      <c r="C41" s="14" t="s">
        <v>20</v>
      </c>
      <c r="D41" s="18">
        <v>180</v>
      </c>
      <c r="E41" s="8"/>
      <c r="F41" s="16">
        <v>180</v>
      </c>
      <c r="G41" s="8"/>
      <c r="H41" s="17">
        <f t="shared" si="0"/>
        <v>1</v>
      </c>
    </row>
    <row r="42" spans="1:8" ht="13.5">
      <c r="A42" s="8"/>
      <c r="B42" s="8"/>
      <c r="C42" s="14" t="s">
        <v>21</v>
      </c>
      <c r="D42" s="18"/>
      <c r="E42" s="8"/>
      <c r="F42" s="16"/>
      <c r="G42" s="8"/>
      <c r="H42" s="17"/>
    </row>
    <row r="43" spans="1:8" ht="13.5">
      <c r="A43" s="8"/>
      <c r="B43" s="8"/>
      <c r="C43" s="8"/>
      <c r="D43" s="19"/>
      <c r="E43" s="8"/>
      <c r="F43" s="8"/>
      <c r="G43" s="8"/>
      <c r="H43" s="9"/>
    </row>
    <row r="44" spans="1:9" ht="13.5">
      <c r="A44" s="21"/>
      <c r="B44" s="1"/>
      <c r="C44" s="1"/>
      <c r="D44" s="1"/>
      <c r="E44" s="1"/>
      <c r="F44" s="1"/>
      <c r="G44" s="1"/>
      <c r="H44" s="3"/>
      <c r="I44" s="1"/>
    </row>
    <row r="45" spans="1:9" ht="21">
      <c r="A45" s="21"/>
      <c r="B45" s="1"/>
      <c r="C45" s="4" t="s">
        <v>25</v>
      </c>
      <c r="D45" s="5">
        <f>SUM(D9:D43)</f>
        <v>1020</v>
      </c>
      <c r="E45" s="1"/>
      <c r="F45" s="5">
        <f>IF(SUM(D18:D23),MIN(D18:D23)," ")</f>
        <v>20</v>
      </c>
      <c r="G45" s="1"/>
      <c r="H45" s="5">
        <f>D45-F45</f>
        <v>1000</v>
      </c>
      <c r="I45" s="1"/>
    </row>
    <row r="46" spans="1:9" ht="13.5">
      <c r="A46" s="23"/>
      <c r="B46" s="6"/>
      <c r="C46" s="6"/>
      <c r="D46" s="6" t="s">
        <v>22</v>
      </c>
      <c r="E46" s="6"/>
      <c r="F46" s="6" t="s">
        <v>23</v>
      </c>
      <c r="G46" s="6"/>
      <c r="H46" s="6" t="s">
        <v>24</v>
      </c>
      <c r="I46" s="6"/>
    </row>
    <row r="47" spans="1:8" ht="13.5">
      <c r="A47" s="20"/>
      <c r="B47" s="8"/>
      <c r="C47" s="8"/>
      <c r="D47" s="8"/>
      <c r="E47" s="8"/>
      <c r="F47" s="8"/>
      <c r="G47" s="8"/>
      <c r="H47" s="9"/>
    </row>
    <row r="48" spans="1:8" ht="13.5">
      <c r="A48" s="21"/>
      <c r="B48" s="21"/>
      <c r="C48" s="21"/>
      <c r="D48" s="1"/>
      <c r="E48" s="21"/>
      <c r="F48" s="21"/>
      <c r="G48" s="21"/>
      <c r="H48" s="24"/>
    </row>
    <row r="49" spans="1:8" ht="25.5">
      <c r="A49" s="21"/>
      <c r="B49" s="21"/>
      <c r="C49" s="22"/>
      <c r="D49" s="37">
        <f>H45/1000</f>
        <v>1</v>
      </c>
      <c r="E49" s="21"/>
      <c r="F49" s="28"/>
      <c r="G49" s="21"/>
      <c r="H49" s="25"/>
    </row>
    <row r="50" spans="1:8" ht="13.5">
      <c r="A50" s="23"/>
      <c r="B50" s="23"/>
      <c r="C50" s="23"/>
      <c r="D50" s="6" t="s">
        <v>2</v>
      </c>
      <c r="E50" s="23"/>
      <c r="F50" s="23"/>
      <c r="G50" s="23"/>
      <c r="H50" s="23"/>
    </row>
    <row r="51" spans="4:6" ht="13.5">
      <c r="D51" s="14" t="s">
        <v>26</v>
      </c>
      <c r="E51" s="29" t="s">
        <v>27</v>
      </c>
      <c r="F51" s="30" t="s">
        <v>32</v>
      </c>
    </row>
    <row r="52" spans="5:6" ht="13.5">
      <c r="E52" s="29" t="s">
        <v>28</v>
      </c>
      <c r="F52" s="30" t="s">
        <v>52</v>
      </c>
    </row>
    <row r="53" spans="5:6" ht="13.5">
      <c r="E53" s="29" t="s">
        <v>29</v>
      </c>
      <c r="F53" s="30" t="s">
        <v>53</v>
      </c>
    </row>
    <row r="54" spans="5:6" ht="13.5">
      <c r="E54" s="29" t="s">
        <v>30</v>
      </c>
      <c r="F54" s="30" t="s">
        <v>54</v>
      </c>
    </row>
    <row r="55" spans="5:6" ht="13.5">
      <c r="E55" s="29" t="s">
        <v>31</v>
      </c>
      <c r="F55" s="30" t="s">
        <v>55</v>
      </c>
    </row>
    <row r="56" spans="1:8" ht="13.5">
      <c r="A56" s="38"/>
      <c r="B56" s="38"/>
      <c r="C56" s="39" t="s">
        <v>36</v>
      </c>
      <c r="D56" s="38" t="s">
        <v>47</v>
      </c>
      <c r="E56" s="38"/>
      <c r="F56" s="38"/>
      <c r="G56" s="38"/>
      <c r="H56" s="38"/>
    </row>
  </sheetData>
  <sheetProtection/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D2L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Russell</dc:creator>
  <cp:keywords/>
  <dc:description/>
  <cp:lastModifiedBy>Michael A. Russell</cp:lastModifiedBy>
  <cp:lastPrinted>2005-05-23T11:04:35Z</cp:lastPrinted>
  <dcterms:created xsi:type="dcterms:W3CDTF">2005-05-20T20:31:14Z</dcterms:created>
  <dcterms:modified xsi:type="dcterms:W3CDTF">2022-08-16T14:49:25Z</dcterms:modified>
  <cp:category/>
  <cp:version/>
  <cp:contentType/>
  <cp:contentStatus/>
</cp:coreProperties>
</file>